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1" sheetId="4" r:id="rId1"/>
  </sheets>
  <definedNames>
    <definedName name="_xlnm.Print_Area" localSheetId="0">'1'!$A$1:$I$82</definedName>
  </definedNames>
  <calcPr calcId="124519"/>
</workbook>
</file>

<file path=xl/calcChain.xml><?xml version="1.0" encoding="utf-8"?>
<calcChain xmlns="http://schemas.openxmlformats.org/spreadsheetml/2006/main">
  <c r="H49" i="4"/>
  <c r="H48"/>
  <c r="H47"/>
  <c r="H46"/>
  <c r="H45"/>
  <c r="H39"/>
  <c r="H42"/>
  <c r="H41"/>
  <c r="H40"/>
  <c r="H43" l="1"/>
  <c r="H74"/>
  <c r="H77"/>
  <c r="H76"/>
  <c r="H75"/>
  <c r="A56"/>
  <c r="H73"/>
  <c r="H72"/>
  <c r="H69"/>
  <c r="H68"/>
  <c r="H67"/>
  <c r="H66"/>
  <c r="H65"/>
  <c r="H64"/>
  <c r="H63"/>
  <c r="H62"/>
  <c r="H61"/>
  <c r="H60"/>
  <c r="H26"/>
  <c r="H28"/>
  <c r="H27"/>
  <c r="H25"/>
  <c r="H24"/>
  <c r="A12"/>
  <c r="A35" s="1"/>
  <c r="H21"/>
  <c r="H20"/>
  <c r="H19"/>
  <c r="H18"/>
  <c r="H17"/>
  <c r="H16"/>
  <c r="H70" l="1"/>
  <c r="H22"/>
  <c r="H6" l="1"/>
</calcChain>
</file>

<file path=xl/sharedStrings.xml><?xml version="1.0" encoding="utf-8"?>
<sst xmlns="http://schemas.openxmlformats.org/spreadsheetml/2006/main" count="284" uniqueCount="77">
  <si>
    <t>SCHEDULE "B" (BILL OF QUANTITIES)</t>
  </si>
  <si>
    <t>S.NO</t>
  </si>
  <si>
    <t>ITEM OF WORK</t>
  </si>
  <si>
    <t>QUANTITY</t>
  </si>
  <si>
    <t>RATE</t>
  </si>
  <si>
    <t>UNIT</t>
  </si>
  <si>
    <t>AMOUNT</t>
  </si>
  <si>
    <t>1/-</t>
  </si>
  <si>
    <t>Cft</t>
  </si>
  <si>
    <t>%0 Cft</t>
  </si>
  <si>
    <t>/-</t>
  </si>
  <si>
    <t>2/-</t>
  </si>
  <si>
    <t>3/-</t>
  </si>
  <si>
    <t>Rft</t>
  </si>
  <si>
    <t>4/-</t>
  </si>
  <si>
    <t>5/-</t>
  </si>
  <si>
    <t>Sft</t>
  </si>
  <si>
    <t>6/-</t>
  </si>
  <si>
    <t>7/-</t>
  </si>
  <si>
    <t>TOTAL:</t>
  </si>
  <si>
    <t xml:space="preserve">                         CONTRACTOR</t>
  </si>
  <si>
    <t>EXECUTIVE ENGINEER
HIGHWAYS DIVISION DADU</t>
  </si>
  <si>
    <t>Cwt</t>
  </si>
  <si>
    <t>8/-</t>
  </si>
  <si>
    <t>P.Cwt</t>
  </si>
  <si>
    <t>P.Cft</t>
  </si>
  <si>
    <t>%Sft</t>
  </si>
  <si>
    <t>Nos</t>
  </si>
  <si>
    <t>P.Ton</t>
  </si>
  <si>
    <t>i</t>
  </si>
  <si>
    <t>ii</t>
  </si>
  <si>
    <t xml:space="preserve"> @Rs.</t>
  </si>
  <si>
    <t>%Cft</t>
  </si>
  <si>
    <t>%0Nos</t>
  </si>
  <si>
    <t>iii</t>
  </si>
  <si>
    <t>iv</t>
  </si>
  <si>
    <t>v</t>
  </si>
  <si>
    <t>vi</t>
  </si>
  <si>
    <t>NOTE: Quantities / Rates can be changed after Technical Sanction is received from Competent Authority.</t>
  </si>
  <si>
    <t>Pacca Brick work in foundation plinth in cement, sand, mortar Ratio (1:4).</t>
  </si>
  <si>
    <t>R.C.C  work including all labor &amp; material except the cost of steel reinforcement &amp; its labor for bending and binding which will be paid separately. This rate also include all kind of forms moulds lifting shuttering curring rendering finishing the exposed surface including screening the washing of shingle. R.C.C work in roof slab beams, columns rafts and lintels and other structural member laid in Situ or precast laid in position complete in all respect Ratio (1:2:4).</t>
  </si>
  <si>
    <t>Add difference in cost of Cement</t>
  </si>
  <si>
    <t>Bags</t>
  </si>
  <si>
    <t>Add difference in cost of Bricks</t>
  </si>
  <si>
    <t>Add difference in cost of Steel</t>
  </si>
  <si>
    <t>Add cost of Carriage</t>
  </si>
  <si>
    <t>vii</t>
  </si>
  <si>
    <t>Add difference in cost of Hill Sand</t>
  </si>
  <si>
    <t>Add difference in cost of C/Bajri</t>
  </si>
  <si>
    <t>P.Bag</t>
  </si>
  <si>
    <t>Earth Work Embankment from borrow pits including laying in 6" layers, glod breaking, remming dressing complete lead upto 100 ft lift upto 5 ft (in ordinary soil)</t>
  </si>
  <si>
    <t>Providing Sand Cusion including supplying and spreading pit canal sand of approved quality from approved source to site of work including watering rolling etc complete. Rate includes all cost of Material, T&amp;P, labor to site of work.</t>
  </si>
  <si>
    <t>Cement concrete brick or stone ballast 1 1/2 to 2” gauge Ratio (1:4:8).</t>
  </si>
  <si>
    <t>Supplying and spreading Sand Horro any other source sand of same module finees hill sand levelling, dressing etc complete.</t>
  </si>
  <si>
    <t>P.Sft</t>
  </si>
  <si>
    <t>Errection and Removal of centering for RCC of plain Cement Concrete work vertical of Partal Wood.</t>
  </si>
  <si>
    <t>% Sft</t>
  </si>
  <si>
    <t>Cement Concrete Plain include placing, compacting, finishing and curing etc complete including screening and watering of stone aggregate without shuttering Ration (1:2:4).</t>
  </si>
  <si>
    <t>PART "B" - PAVING BLOCK</t>
  </si>
  <si>
    <t>Add difference in cost of Sand</t>
  </si>
  <si>
    <t>Add difference in cost of Stone</t>
  </si>
  <si>
    <t>Excavation of foundation of building, bridges and other structure i/c degbelling, dressing and refilling around the structure with excavation earth watering lead up to 100 ft and lift up to 5.0 in ordinary soil.</t>
  </si>
  <si>
    <t>Cement Concrete Brick or Stone ballast 1 1/2 to 2” gauge Ratio (1:4:8).</t>
  </si>
  <si>
    <r>
      <t xml:space="preserve">Construction of standard open Drain of Concrete Block of CC (1:2:4) in Situ to design profile i/c cost of mould as per drawing, applying floating coat of cement 1/32 to the exposed face finished smooth curing etc complete. - </t>
    </r>
    <r>
      <rPr>
        <b/>
        <sz val="10"/>
        <color theme="1"/>
        <rFont val="Arial Narrow"/>
        <family val="2"/>
      </rPr>
      <t>"B" TYPE</t>
    </r>
  </si>
  <si>
    <t>P.Rft</t>
  </si>
  <si>
    <t>"A" Type</t>
  </si>
  <si>
    <t>Cement Plaster up to 20' height 1/2" thick Ratio (1:3).</t>
  </si>
  <si>
    <t>Errection and removal of centering for R.C.C or Plain Cement Concrete work vertical of Partal Wood.</t>
  </si>
  <si>
    <t xml:space="preserve"> %Cft</t>
  </si>
  <si>
    <t>Cement Concrete Plain including placing, compacting, finishing and curing etc complete include Screening and watering stone aggregate without shuttering Ratio (1:2:4).</t>
  </si>
  <si>
    <t>9/-</t>
  </si>
  <si>
    <t>Fabrication of mild steel enforcement for cement concrete include bending and laying in position and making joints, fastening including the cost of binding wires also include removal of rust from bars.</t>
  </si>
  <si>
    <t>PART "C" - CC BLOCK</t>
  </si>
  <si>
    <t>PART "A" - EARTH WORK</t>
  </si>
  <si>
    <t>Providing &amp; fixing Cement Paving Blocks flooring having size of 197x97x60 (mm) of city / quadra / cobble shape with natural colour, having strength b/w 5000 PSI to 8500 PSI i/c filling the joints with hill sand and laying in specified manner / pattern and design etc complete.</t>
  </si>
  <si>
    <t>PART "D" - DRAIN &amp; SLAB</t>
  </si>
  <si>
    <t>(28) CONSTRUCTION OF PAVING BLOCK, CC BLOCK &amp; DRAIN AT VILLAGE PIR GUNIO</t>
  </si>
</sst>
</file>

<file path=xl/styles.xml><?xml version="1.0" encoding="utf-8"?>
<styleSheet xmlns="http://schemas.openxmlformats.org/spreadsheetml/2006/main">
  <fonts count="11">
    <font>
      <sz val="11"/>
      <color theme="1"/>
      <name val="Calibri"/>
      <family val="2"/>
      <scheme val="minor"/>
    </font>
    <font>
      <sz val="10"/>
      <color theme="1"/>
      <name val="Arial"/>
      <family val="2"/>
    </font>
    <font>
      <sz val="11"/>
      <color theme="1"/>
      <name val="Tahoma"/>
      <family val="2"/>
    </font>
    <font>
      <b/>
      <sz val="9"/>
      <color theme="1"/>
      <name val="Arial"/>
      <family val="2"/>
    </font>
    <font>
      <sz val="10"/>
      <color theme="1"/>
      <name val="Arial Narrow"/>
      <family val="2"/>
    </font>
    <font>
      <b/>
      <sz val="10"/>
      <color theme="1"/>
      <name val="Arial"/>
      <family val="2"/>
    </font>
    <font>
      <sz val="9"/>
      <color theme="1"/>
      <name val="Arial"/>
      <family val="2"/>
    </font>
    <font>
      <b/>
      <sz val="13"/>
      <color theme="1"/>
      <name val="Arial Black"/>
      <family val="2"/>
    </font>
    <font>
      <b/>
      <u/>
      <sz val="10"/>
      <color theme="1"/>
      <name val="Arial"/>
      <family val="2"/>
    </font>
    <font>
      <b/>
      <sz val="10"/>
      <color theme="1"/>
      <name val="Bahnschrift"/>
      <family val="2"/>
    </font>
    <font>
      <b/>
      <sz val="10"/>
      <color theme="1"/>
      <name val="Arial Narrow"/>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63">
    <xf numFmtId="0" fontId="0" fillId="0" borderId="0" xfId="0"/>
    <xf numFmtId="0" fontId="1" fillId="0" borderId="0" xfId="0" applyFont="1"/>
    <xf numFmtId="0" fontId="3" fillId="0" borderId="0" xfId="0" applyFont="1" applyAlignment="1">
      <alignment horizontal="center" vertical="center"/>
    </xf>
    <xf numFmtId="0" fontId="3" fillId="0" borderId="2" xfId="0" applyFont="1" applyBorder="1" applyAlignment="1">
      <alignment horizontal="center" vertical="center"/>
    </xf>
    <xf numFmtId="0" fontId="1" fillId="0" borderId="0" xfId="0" applyFont="1" applyBorder="1" applyAlignment="1">
      <alignment horizontal="center" vertical="top"/>
    </xf>
    <xf numFmtId="0" fontId="5" fillId="0" borderId="0" xfId="0" applyFont="1" applyBorder="1" applyAlignment="1">
      <alignment horizontal="right" vertical="top"/>
    </xf>
    <xf numFmtId="0" fontId="1" fillId="0" borderId="0" xfId="0" applyFont="1" applyBorder="1" applyAlignment="1">
      <alignment horizontal="center" vertical="center"/>
    </xf>
    <xf numFmtId="1" fontId="5" fillId="0" borderId="0" xfId="0" applyNumberFormat="1" applyFont="1" applyBorder="1" applyAlignment="1">
      <alignment horizontal="right" vertical="center"/>
    </xf>
    <xf numFmtId="0" fontId="1" fillId="0" borderId="0" xfId="0" applyFont="1" applyBorder="1"/>
    <xf numFmtId="0" fontId="1" fillId="0" borderId="0" xfId="0" applyFont="1" applyAlignment="1">
      <alignment horizontal="center" vertical="center"/>
    </xf>
    <xf numFmtId="0" fontId="4" fillId="0" borderId="0" xfId="0" applyFont="1"/>
    <xf numFmtId="0" fontId="5" fillId="0" borderId="8" xfId="0" applyFont="1" applyBorder="1" applyAlignment="1">
      <alignment horizontal="right" vertical="center"/>
    </xf>
    <xf numFmtId="0" fontId="5" fillId="0" borderId="4" xfId="0" applyFont="1" applyBorder="1" applyAlignment="1">
      <alignment horizontal="left" vertical="center"/>
    </xf>
    <xf numFmtId="1" fontId="5" fillId="0" borderId="8" xfId="0" applyNumberFormat="1" applyFont="1" applyBorder="1" applyAlignment="1">
      <alignment horizontal="right" vertical="center"/>
    </xf>
    <xf numFmtId="0" fontId="4" fillId="0" borderId="7" xfId="0" applyFont="1" applyBorder="1" applyAlignment="1">
      <alignment horizontal="justify" vertical="top" wrapText="1"/>
    </xf>
    <xf numFmtId="0" fontId="1" fillId="0" borderId="7" xfId="0" applyFont="1" applyBorder="1" applyAlignment="1">
      <alignment horizontal="center" vertical="center"/>
    </xf>
    <xf numFmtId="10" fontId="5" fillId="0" borderId="8" xfId="0" applyNumberFormat="1" applyFont="1" applyBorder="1" applyAlignment="1">
      <alignment horizontal="right" vertical="center"/>
    </xf>
    <xf numFmtId="2" fontId="5" fillId="0" borderId="9" xfId="0" applyNumberFormat="1"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right" vertical="center"/>
    </xf>
    <xf numFmtId="0" fontId="5" fillId="0" borderId="10" xfId="0" applyFont="1" applyBorder="1" applyAlignment="1">
      <alignment horizontal="right" vertical="center"/>
    </xf>
    <xf numFmtId="0" fontId="5" fillId="0" borderId="11" xfId="0" applyFont="1" applyBorder="1" applyAlignment="1">
      <alignment horizontal="left" vertical="center"/>
    </xf>
    <xf numFmtId="2" fontId="5" fillId="0" borderId="3" xfId="0" applyNumberFormat="1" applyFont="1" applyBorder="1" applyAlignment="1">
      <alignment horizontal="left" vertical="center"/>
    </xf>
    <xf numFmtId="1" fontId="5" fillId="0" borderId="10" xfId="0" applyNumberFormat="1" applyFont="1" applyBorder="1" applyAlignment="1">
      <alignment horizontal="right" vertical="center"/>
    </xf>
    <xf numFmtId="0" fontId="4" fillId="0" borderId="7" xfId="0" applyFont="1" applyBorder="1" applyAlignment="1">
      <alignment horizontal="left" vertical="center" wrapText="1"/>
    </xf>
    <xf numFmtId="0" fontId="1" fillId="0" borderId="10" xfId="0" applyFont="1" applyBorder="1" applyAlignment="1">
      <alignment horizontal="right" vertical="center"/>
    </xf>
    <xf numFmtId="0" fontId="1" fillId="0" borderId="11" xfId="0" applyFont="1" applyBorder="1" applyAlignment="1">
      <alignment horizontal="left" vertical="center"/>
    </xf>
    <xf numFmtId="1" fontId="1" fillId="0" borderId="10" xfId="0" applyNumberFormat="1" applyFont="1" applyBorder="1" applyAlignment="1">
      <alignment horizontal="right" vertical="center"/>
    </xf>
    <xf numFmtId="1" fontId="1" fillId="0" borderId="3" xfId="0" applyNumberFormat="1" applyFont="1" applyBorder="1" applyAlignment="1">
      <alignment horizontal="left" vertical="center"/>
    </xf>
    <xf numFmtId="0" fontId="6" fillId="0" borderId="11" xfId="0" applyFont="1" applyBorder="1" applyAlignment="1">
      <alignment horizontal="left" vertical="center"/>
    </xf>
    <xf numFmtId="1" fontId="1" fillId="0" borderId="9" xfId="0" applyNumberFormat="1" applyFont="1" applyBorder="1" applyAlignment="1">
      <alignment horizontal="left" vertical="center"/>
    </xf>
    <xf numFmtId="0" fontId="6" fillId="0" borderId="4" xfId="0" applyFont="1" applyBorder="1" applyAlignment="1">
      <alignment horizontal="left" vertical="center"/>
    </xf>
    <xf numFmtId="1" fontId="1" fillId="0" borderId="8"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xf numFmtId="0" fontId="9" fillId="0" borderId="0" xfId="0" applyFont="1"/>
    <xf numFmtId="1" fontId="5" fillId="0" borderId="12" xfId="0" applyNumberFormat="1" applyFont="1" applyBorder="1" applyAlignment="1">
      <alignment horizontal="right" vertical="center"/>
    </xf>
    <xf numFmtId="0" fontId="5" fillId="0" borderId="0" xfId="0" applyFont="1" applyBorder="1" applyAlignment="1">
      <alignment horizontal="center" vertical="center"/>
    </xf>
    <xf numFmtId="0" fontId="1" fillId="0" borderId="0" xfId="0" applyFont="1" applyBorder="1" applyAlignment="1">
      <alignment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4" fillId="0" borderId="0" xfId="0" applyFont="1" applyBorder="1" applyAlignment="1">
      <alignment horizontal="right" vertical="center"/>
    </xf>
    <xf numFmtId="0" fontId="5" fillId="0" borderId="14" xfId="0" applyFont="1" applyBorder="1"/>
    <xf numFmtId="0" fontId="10" fillId="0" borderId="7" xfId="0" applyFont="1" applyBorder="1" applyAlignment="1">
      <alignment horizontal="justify" vertical="top" wrapText="1"/>
    </xf>
    <xf numFmtId="0" fontId="5" fillId="0" borderId="14" xfId="0" applyFont="1" applyBorder="1" applyAlignment="1">
      <alignment vertical="center"/>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7" fillId="0" borderId="0" xfId="0" applyFont="1" applyAlignment="1">
      <alignment horizontal="center" vertical="center"/>
    </xf>
    <xf numFmtId="0" fontId="8" fillId="0" borderId="0" xfId="0" applyFont="1" applyBorder="1" applyAlignment="1">
      <alignment horizontal="left" vertical="center" wrapText="1"/>
    </xf>
    <xf numFmtId="0" fontId="5" fillId="0" borderId="12" xfId="0" applyFont="1" applyBorder="1" applyAlignment="1">
      <alignment horizontal="center"/>
    </xf>
    <xf numFmtId="0" fontId="5" fillId="0" borderId="13" xfId="0" applyFont="1" applyBorder="1" applyAlignment="1">
      <alignment horizontal="center"/>
    </xf>
    <xf numFmtId="0" fontId="5" fillId="0" borderId="14" xfId="0" applyFont="1" applyBorder="1" applyAlignment="1">
      <alignment horizontal="center"/>
    </xf>
    <xf numFmtId="0" fontId="5" fillId="0" borderId="0" xfId="0" applyFont="1" applyAlignment="1">
      <alignment horizontal="left" vertical="center"/>
    </xf>
    <xf numFmtId="0" fontId="9" fillId="0" borderId="0" xfId="0" applyFont="1" applyAlignment="1">
      <alignment horizontal="center" wrapText="1"/>
    </xf>
    <xf numFmtId="0" fontId="2" fillId="0" borderId="0"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I82"/>
  <sheetViews>
    <sheetView tabSelected="1" view="pageBreakPreview" topLeftCell="A69" zoomScaleSheetLayoutView="100" workbookViewId="0">
      <selection activeCell="H83" sqref="H83"/>
    </sheetView>
  </sheetViews>
  <sheetFormatPr defaultRowHeight="12.75"/>
  <cols>
    <col min="1" max="1" width="4.5703125" style="1" customWidth="1"/>
    <col min="2" max="2" width="47.42578125" style="1" customWidth="1"/>
    <col min="3" max="3" width="8" style="1" bestFit="1" customWidth="1"/>
    <col min="4" max="4" width="5.28515625" style="1" bestFit="1" customWidth="1"/>
    <col min="5" max="5" width="6" style="1" customWidth="1"/>
    <col min="6" max="6" width="8.5703125" style="1" bestFit="1" customWidth="1"/>
    <col min="7" max="7" width="6.85546875" style="1" bestFit="1" customWidth="1"/>
    <col min="8" max="8" width="9" style="1" bestFit="1" customWidth="1"/>
    <col min="9" max="9" width="2.140625" style="1" bestFit="1" customWidth="1"/>
    <col min="10" max="16384" width="9.140625" style="1"/>
  </cols>
  <sheetData>
    <row r="1" spans="1:9" ht="39" customHeight="1">
      <c r="A1" s="52" t="s">
        <v>0</v>
      </c>
      <c r="B1" s="52"/>
      <c r="C1" s="52"/>
      <c r="D1" s="52"/>
      <c r="E1" s="52"/>
      <c r="F1" s="52"/>
      <c r="G1" s="52"/>
      <c r="H1" s="52"/>
      <c r="I1" s="52"/>
    </row>
    <row r="2" spans="1:9" ht="44.25" customHeight="1">
      <c r="A2" s="53" t="s">
        <v>76</v>
      </c>
      <c r="B2" s="53"/>
      <c r="C2" s="53"/>
      <c r="D2" s="53"/>
      <c r="E2" s="53"/>
      <c r="F2" s="53"/>
      <c r="G2" s="53"/>
      <c r="H2" s="53"/>
      <c r="I2" s="53"/>
    </row>
    <row r="3" spans="1:9" ht="36.75" customHeight="1" thickBot="1">
      <c r="A3" s="59" t="s">
        <v>73</v>
      </c>
      <c r="B3" s="59"/>
      <c r="C3" s="59"/>
      <c r="D3" s="59"/>
      <c r="E3" s="59"/>
      <c r="F3" s="59"/>
      <c r="G3" s="59"/>
      <c r="H3" s="59"/>
      <c r="I3" s="59"/>
    </row>
    <row r="4" spans="1:9" s="2" customFormat="1" ht="18.75" customHeight="1" thickTop="1" thickBot="1">
      <c r="A4" s="42" t="s">
        <v>1</v>
      </c>
      <c r="B4" s="42" t="s">
        <v>2</v>
      </c>
      <c r="C4" s="49" t="s">
        <v>3</v>
      </c>
      <c r="D4" s="49"/>
      <c r="E4" s="50" t="s">
        <v>4</v>
      </c>
      <c r="F4" s="51"/>
      <c r="G4" s="42" t="s">
        <v>5</v>
      </c>
      <c r="H4" s="50" t="s">
        <v>6</v>
      </c>
      <c r="I4" s="51"/>
    </row>
    <row r="5" spans="1:9" s="2" customFormat="1" ht="5.25" customHeight="1" thickTop="1">
      <c r="A5" s="3"/>
      <c r="B5" s="3"/>
      <c r="C5" s="3"/>
      <c r="D5" s="3"/>
      <c r="E5" s="3"/>
      <c r="F5" s="3"/>
      <c r="G5" s="3"/>
      <c r="H5" s="3"/>
      <c r="I5" s="3"/>
    </row>
    <row r="6" spans="1:9" ht="57" customHeight="1">
      <c r="A6" s="15" t="s">
        <v>7</v>
      </c>
      <c r="B6" s="14" t="s">
        <v>50</v>
      </c>
      <c r="C6" s="11">
        <v>8200</v>
      </c>
      <c r="D6" s="12" t="s">
        <v>8</v>
      </c>
      <c r="E6" s="16" t="s">
        <v>31</v>
      </c>
      <c r="F6" s="17">
        <v>6278.37</v>
      </c>
      <c r="G6" s="12" t="s">
        <v>9</v>
      </c>
      <c r="H6" s="13">
        <f>C6*F6/1000</f>
        <v>51482.633999999998</v>
      </c>
      <c r="I6" s="12" t="s">
        <v>10</v>
      </c>
    </row>
    <row r="7" spans="1:9">
      <c r="A7" s="6"/>
      <c r="B7" s="33"/>
      <c r="C7" s="33"/>
      <c r="D7" s="33"/>
      <c r="E7" s="33"/>
      <c r="F7" s="33"/>
      <c r="G7" s="33"/>
      <c r="H7" s="7"/>
      <c r="I7" s="8"/>
    </row>
    <row r="8" spans="1:9" s="34" customFormat="1" ht="16.5" customHeight="1">
      <c r="A8" s="57" t="s">
        <v>38</v>
      </c>
      <c r="B8" s="57"/>
      <c r="C8" s="57"/>
      <c r="D8" s="57"/>
      <c r="E8" s="57"/>
      <c r="F8" s="57"/>
      <c r="G8" s="57"/>
      <c r="H8" s="57"/>
      <c r="I8" s="57"/>
    </row>
    <row r="9" spans="1:9" ht="31.5" customHeight="1">
      <c r="A9" s="9"/>
    </row>
    <row r="10" spans="1:9" s="38" customFormat="1" ht="43.5" customHeight="1">
      <c r="A10" s="35"/>
      <c r="B10" s="36" t="s">
        <v>20</v>
      </c>
      <c r="C10" s="58" t="s">
        <v>21</v>
      </c>
      <c r="D10" s="58"/>
      <c r="E10" s="58"/>
      <c r="F10" s="58"/>
      <c r="G10" s="58"/>
      <c r="H10" s="58"/>
      <c r="I10" s="37"/>
    </row>
    <row r="11" spans="1:9" ht="30.75" customHeight="1">
      <c r="A11" s="52" t="s">
        <v>0</v>
      </c>
      <c r="B11" s="52"/>
      <c r="C11" s="52"/>
      <c r="D11" s="52"/>
      <c r="E11" s="52"/>
      <c r="F11" s="52"/>
      <c r="G11" s="52"/>
      <c r="H11" s="52"/>
      <c r="I11" s="52"/>
    </row>
    <row r="12" spans="1:9" ht="37.5" customHeight="1">
      <c r="A12" s="53" t="str">
        <f>A2</f>
        <v>(28) CONSTRUCTION OF PAVING BLOCK, CC BLOCK &amp; DRAIN AT VILLAGE PIR GUNIO</v>
      </c>
      <c r="B12" s="53"/>
      <c r="C12" s="53"/>
      <c r="D12" s="53"/>
      <c r="E12" s="53"/>
      <c r="F12" s="53"/>
      <c r="G12" s="53"/>
      <c r="H12" s="53"/>
      <c r="I12" s="53"/>
    </row>
    <row r="13" spans="1:9" ht="32.25" customHeight="1" thickBot="1">
      <c r="A13" s="59" t="s">
        <v>58</v>
      </c>
      <c r="B13" s="59"/>
      <c r="C13" s="59"/>
      <c r="D13" s="59"/>
      <c r="E13" s="59"/>
      <c r="F13" s="59"/>
      <c r="G13" s="59"/>
      <c r="H13" s="59"/>
      <c r="I13" s="59"/>
    </row>
    <row r="14" spans="1:9" s="2" customFormat="1" ht="18.75" customHeight="1" thickTop="1" thickBot="1">
      <c r="A14" s="43" t="s">
        <v>1</v>
      </c>
      <c r="B14" s="43" t="s">
        <v>2</v>
      </c>
      <c r="C14" s="49" t="s">
        <v>3</v>
      </c>
      <c r="D14" s="49"/>
      <c r="E14" s="50" t="s">
        <v>4</v>
      </c>
      <c r="F14" s="51" t="s">
        <v>4</v>
      </c>
      <c r="G14" s="43" t="s">
        <v>5</v>
      </c>
      <c r="H14" s="50" t="s">
        <v>6</v>
      </c>
      <c r="I14" s="51"/>
    </row>
    <row r="15" spans="1:9" s="2" customFormat="1" thickTop="1">
      <c r="A15" s="3"/>
      <c r="B15" s="3"/>
      <c r="C15" s="3"/>
      <c r="D15" s="3"/>
      <c r="E15" s="3"/>
      <c r="F15" s="3"/>
      <c r="G15" s="3"/>
      <c r="H15" s="3"/>
      <c r="I15" s="3"/>
    </row>
    <row r="16" spans="1:9" ht="56.25" customHeight="1">
      <c r="A16" s="15" t="s">
        <v>7</v>
      </c>
      <c r="B16" s="14" t="s">
        <v>51</v>
      </c>
      <c r="C16" s="11">
        <v>1803</v>
      </c>
      <c r="D16" s="12" t="s">
        <v>8</v>
      </c>
      <c r="E16" s="11" t="s">
        <v>31</v>
      </c>
      <c r="F16" s="17">
        <v>900</v>
      </c>
      <c r="G16" s="12" t="s">
        <v>32</v>
      </c>
      <c r="H16" s="13">
        <f>C16*F16/100</f>
        <v>16227</v>
      </c>
      <c r="I16" s="12" t="s">
        <v>10</v>
      </c>
    </row>
    <row r="17" spans="1:9" ht="30.75" customHeight="1">
      <c r="A17" s="15" t="s">
        <v>11</v>
      </c>
      <c r="B17" s="14" t="s">
        <v>52</v>
      </c>
      <c r="C17" s="11">
        <v>3605</v>
      </c>
      <c r="D17" s="12" t="s">
        <v>8</v>
      </c>
      <c r="E17" s="11" t="s">
        <v>31</v>
      </c>
      <c r="F17" s="17">
        <v>9416.2800000000007</v>
      </c>
      <c r="G17" s="12" t="s">
        <v>32</v>
      </c>
      <c r="H17" s="13">
        <f>C17*F17/100</f>
        <v>339456.89400000009</v>
      </c>
      <c r="I17" s="12" t="s">
        <v>10</v>
      </c>
    </row>
    <row r="18" spans="1:9" ht="35.25" customHeight="1">
      <c r="A18" s="15" t="s">
        <v>12</v>
      </c>
      <c r="B18" s="14" t="s">
        <v>53</v>
      </c>
      <c r="C18" s="11">
        <v>1803</v>
      </c>
      <c r="D18" s="12" t="s">
        <v>8</v>
      </c>
      <c r="E18" s="11" t="s">
        <v>31</v>
      </c>
      <c r="F18" s="17">
        <v>2470.37</v>
      </c>
      <c r="G18" s="12" t="s">
        <v>32</v>
      </c>
      <c r="H18" s="13">
        <f>C18*F18/100</f>
        <v>44540.771099999991</v>
      </c>
      <c r="I18" s="12" t="s">
        <v>10</v>
      </c>
    </row>
    <row r="19" spans="1:9" ht="58.5" customHeight="1">
      <c r="A19" s="15" t="s">
        <v>14</v>
      </c>
      <c r="B19" s="14" t="s">
        <v>74</v>
      </c>
      <c r="C19" s="11">
        <v>7210</v>
      </c>
      <c r="D19" s="12" t="s">
        <v>16</v>
      </c>
      <c r="E19" s="11" t="s">
        <v>31</v>
      </c>
      <c r="F19" s="17">
        <v>199.77</v>
      </c>
      <c r="G19" s="12" t="s">
        <v>54</v>
      </c>
      <c r="H19" s="13">
        <f>C19*F19</f>
        <v>1440341.7000000002</v>
      </c>
      <c r="I19" s="12" t="s">
        <v>10</v>
      </c>
    </row>
    <row r="20" spans="1:9" ht="33" customHeight="1">
      <c r="A20" s="15" t="s">
        <v>15</v>
      </c>
      <c r="B20" s="14" t="s">
        <v>55</v>
      </c>
      <c r="C20" s="11">
        <v>773</v>
      </c>
      <c r="D20" s="12" t="s">
        <v>16</v>
      </c>
      <c r="E20" s="11" t="s">
        <v>31</v>
      </c>
      <c r="F20" s="17">
        <v>3127.41</v>
      </c>
      <c r="G20" s="12" t="s">
        <v>56</v>
      </c>
      <c r="H20" s="13">
        <f>C20*F20/100</f>
        <v>24174.879299999997</v>
      </c>
      <c r="I20" s="12" t="s">
        <v>10</v>
      </c>
    </row>
    <row r="21" spans="1:9" ht="44.25" customHeight="1" thickBot="1">
      <c r="A21" s="15" t="s">
        <v>17</v>
      </c>
      <c r="B21" s="14" t="s">
        <v>57</v>
      </c>
      <c r="C21" s="20">
        <v>579</v>
      </c>
      <c r="D21" s="21" t="s">
        <v>8</v>
      </c>
      <c r="E21" s="20" t="s">
        <v>31</v>
      </c>
      <c r="F21" s="22">
        <v>14429.25</v>
      </c>
      <c r="G21" s="21" t="s">
        <v>32</v>
      </c>
      <c r="H21" s="23">
        <f>C21*F21/100</f>
        <v>83545.357499999998</v>
      </c>
      <c r="I21" s="21" t="s">
        <v>10</v>
      </c>
    </row>
    <row r="22" spans="1:9" ht="13.5" thickBot="1">
      <c r="A22" s="6"/>
      <c r="B22" s="45"/>
      <c r="C22" s="54" t="s">
        <v>19</v>
      </c>
      <c r="D22" s="55"/>
      <c r="E22" s="55"/>
      <c r="F22" s="55"/>
      <c r="G22" s="56"/>
      <c r="H22" s="39">
        <f>SUM(H16:I21)</f>
        <v>1948286.6019000001</v>
      </c>
      <c r="I22" s="46" t="s">
        <v>10</v>
      </c>
    </row>
    <row r="23" spans="1:9">
      <c r="A23" s="6"/>
      <c r="C23" s="8"/>
      <c r="D23" s="8"/>
      <c r="E23" s="8"/>
      <c r="F23" s="8"/>
      <c r="G23" s="8"/>
      <c r="H23" s="8"/>
      <c r="I23" s="8"/>
    </row>
    <row r="24" spans="1:9" ht="21" customHeight="1">
      <c r="A24" s="15" t="s">
        <v>29</v>
      </c>
      <c r="B24" s="24" t="s">
        <v>41</v>
      </c>
      <c r="C24" s="25">
        <v>448</v>
      </c>
      <c r="D24" s="26" t="s">
        <v>42</v>
      </c>
      <c r="E24" s="25" t="s">
        <v>31</v>
      </c>
      <c r="F24" s="28">
        <v>650</v>
      </c>
      <c r="G24" s="29" t="s">
        <v>49</v>
      </c>
      <c r="H24" s="27">
        <f>F24*C24</f>
        <v>291200</v>
      </c>
      <c r="I24" s="26" t="s">
        <v>10</v>
      </c>
    </row>
    <row r="25" spans="1:9" ht="21" customHeight="1">
      <c r="A25" s="15" t="s">
        <v>30</v>
      </c>
      <c r="B25" s="24" t="s">
        <v>59</v>
      </c>
      <c r="C25" s="25">
        <v>1803</v>
      </c>
      <c r="D25" s="26" t="s">
        <v>8</v>
      </c>
      <c r="E25" s="25" t="s">
        <v>31</v>
      </c>
      <c r="F25" s="28">
        <v>500</v>
      </c>
      <c r="G25" s="29" t="s">
        <v>32</v>
      </c>
      <c r="H25" s="27">
        <f>C25*F25/100</f>
        <v>9015</v>
      </c>
      <c r="I25" s="26" t="s">
        <v>10</v>
      </c>
    </row>
    <row r="26" spans="1:9" ht="21" customHeight="1">
      <c r="A26" s="15" t="s">
        <v>34</v>
      </c>
      <c r="B26" s="24" t="s">
        <v>60</v>
      </c>
      <c r="C26" s="25">
        <v>3461</v>
      </c>
      <c r="D26" s="26" t="s">
        <v>8</v>
      </c>
      <c r="E26" s="25" t="s">
        <v>31</v>
      </c>
      <c r="F26" s="28">
        <v>1960</v>
      </c>
      <c r="G26" s="29" t="s">
        <v>32</v>
      </c>
      <c r="H26" s="27">
        <f>C26*F26/100</f>
        <v>67835.600000000006</v>
      </c>
      <c r="I26" s="26" t="s">
        <v>10</v>
      </c>
    </row>
    <row r="27" spans="1:9" ht="21" customHeight="1">
      <c r="A27" s="15" t="s">
        <v>35</v>
      </c>
      <c r="B27" s="24" t="s">
        <v>47</v>
      </c>
      <c r="C27" s="25">
        <v>3791</v>
      </c>
      <c r="D27" s="26" t="s">
        <v>8</v>
      </c>
      <c r="E27" s="25" t="s">
        <v>31</v>
      </c>
      <c r="F27" s="28">
        <v>736</v>
      </c>
      <c r="G27" s="29" t="s">
        <v>32</v>
      </c>
      <c r="H27" s="27">
        <f>C27*F27/100</f>
        <v>27901.759999999998</v>
      </c>
      <c r="I27" s="26" t="s">
        <v>10</v>
      </c>
    </row>
    <row r="28" spans="1:9" ht="21" customHeight="1">
      <c r="A28" s="15" t="s">
        <v>36</v>
      </c>
      <c r="B28" s="24" t="s">
        <v>48</v>
      </c>
      <c r="C28" s="19">
        <v>510</v>
      </c>
      <c r="D28" s="18" t="s">
        <v>8</v>
      </c>
      <c r="E28" s="19" t="s">
        <v>31</v>
      </c>
      <c r="F28" s="30">
        <v>1525</v>
      </c>
      <c r="G28" s="31" t="s">
        <v>32</v>
      </c>
      <c r="H28" s="32">
        <f>C28*F28/100</f>
        <v>7777.5</v>
      </c>
      <c r="I28" s="18" t="s">
        <v>10</v>
      </c>
    </row>
    <row r="29" spans="1:9" ht="21" customHeight="1">
      <c r="A29" s="15" t="s">
        <v>37</v>
      </c>
      <c r="B29" s="24" t="s">
        <v>45</v>
      </c>
      <c r="C29" s="19"/>
      <c r="D29" s="18"/>
      <c r="E29" s="19"/>
      <c r="F29" s="30"/>
      <c r="G29" s="31"/>
      <c r="H29" s="32">
        <v>506600</v>
      </c>
      <c r="I29" s="18" t="s">
        <v>10</v>
      </c>
    </row>
    <row r="30" spans="1:9">
      <c r="A30" s="6"/>
      <c r="B30" s="33"/>
      <c r="C30" s="33"/>
      <c r="D30" s="33"/>
      <c r="E30" s="33"/>
      <c r="F30" s="33"/>
      <c r="G30" s="33"/>
      <c r="H30" s="7"/>
      <c r="I30" s="8"/>
    </row>
    <row r="31" spans="1:9" s="34" customFormat="1" ht="16.5" customHeight="1">
      <c r="A31" s="57" t="s">
        <v>38</v>
      </c>
      <c r="B31" s="57"/>
      <c r="C31" s="57"/>
      <c r="D31" s="57"/>
      <c r="E31" s="57"/>
      <c r="F31" s="57"/>
      <c r="G31" s="57"/>
      <c r="H31" s="57"/>
      <c r="I31" s="57"/>
    </row>
    <row r="32" spans="1:9" ht="18.75" customHeight="1">
      <c r="A32" s="9"/>
    </row>
    <row r="33" spans="1:9" s="38" customFormat="1" ht="43.5" customHeight="1">
      <c r="A33" s="35"/>
      <c r="B33" s="36" t="s">
        <v>20</v>
      </c>
      <c r="C33" s="58" t="s">
        <v>21</v>
      </c>
      <c r="D33" s="58"/>
      <c r="E33" s="58"/>
      <c r="F33" s="58"/>
      <c r="G33" s="58"/>
      <c r="H33" s="58"/>
      <c r="I33" s="37"/>
    </row>
    <row r="34" spans="1:9" ht="32.25" customHeight="1">
      <c r="A34" s="52" t="s">
        <v>0</v>
      </c>
      <c r="B34" s="52"/>
      <c r="C34" s="52"/>
      <c r="D34" s="52"/>
      <c r="E34" s="52"/>
      <c r="F34" s="52"/>
      <c r="G34" s="52"/>
      <c r="H34" s="52"/>
      <c r="I34" s="52"/>
    </row>
    <row r="35" spans="1:9" ht="37.5" customHeight="1">
      <c r="A35" s="53" t="str">
        <f>A12</f>
        <v>(28) CONSTRUCTION OF PAVING BLOCK, CC BLOCK &amp; DRAIN AT VILLAGE PIR GUNIO</v>
      </c>
      <c r="B35" s="53"/>
      <c r="C35" s="53"/>
      <c r="D35" s="53"/>
      <c r="E35" s="53"/>
      <c r="F35" s="53"/>
      <c r="G35" s="53"/>
      <c r="H35" s="53"/>
      <c r="I35" s="53"/>
    </row>
    <row r="36" spans="1:9" ht="32.25" customHeight="1" thickBot="1">
      <c r="A36" s="59" t="s">
        <v>72</v>
      </c>
      <c r="B36" s="59"/>
      <c r="C36" s="59"/>
      <c r="D36" s="59"/>
      <c r="E36" s="59"/>
      <c r="F36" s="59"/>
      <c r="G36" s="59"/>
      <c r="H36" s="59"/>
      <c r="I36" s="59"/>
    </row>
    <row r="37" spans="1:9" s="2" customFormat="1" ht="18.75" customHeight="1" thickTop="1" thickBot="1">
      <c r="A37" s="44" t="s">
        <v>1</v>
      </c>
      <c r="B37" s="44" t="s">
        <v>2</v>
      </c>
      <c r="C37" s="49" t="s">
        <v>3</v>
      </c>
      <c r="D37" s="49"/>
      <c r="E37" s="50" t="s">
        <v>4</v>
      </c>
      <c r="F37" s="51" t="s">
        <v>4</v>
      </c>
      <c r="G37" s="44" t="s">
        <v>5</v>
      </c>
      <c r="H37" s="50" t="s">
        <v>6</v>
      </c>
      <c r="I37" s="51"/>
    </row>
    <row r="38" spans="1:9" ht="6" customHeight="1" thickTop="1">
      <c r="A38" s="3"/>
      <c r="B38" s="3"/>
      <c r="C38" s="3"/>
      <c r="D38" s="3"/>
      <c r="E38" s="3"/>
      <c r="F38" s="3"/>
      <c r="G38" s="3"/>
      <c r="H38" s="3"/>
    </row>
    <row r="39" spans="1:9" ht="58.5" customHeight="1">
      <c r="A39" s="15" t="s">
        <v>7</v>
      </c>
      <c r="B39" s="14" t="s">
        <v>51</v>
      </c>
      <c r="C39" s="11">
        <v>2039</v>
      </c>
      <c r="D39" s="12" t="s">
        <v>8</v>
      </c>
      <c r="E39" s="11" t="s">
        <v>31</v>
      </c>
      <c r="F39" s="17">
        <v>900</v>
      </c>
      <c r="G39" s="12" t="s">
        <v>32</v>
      </c>
      <c r="H39" s="13">
        <f>C39*F39/100</f>
        <v>18351</v>
      </c>
      <c r="I39" s="12" t="s">
        <v>10</v>
      </c>
    </row>
    <row r="40" spans="1:9" ht="34.5" customHeight="1">
      <c r="A40" s="15" t="s">
        <v>11</v>
      </c>
      <c r="B40" s="14" t="s">
        <v>62</v>
      </c>
      <c r="C40" s="20">
        <v>2039</v>
      </c>
      <c r="D40" s="21" t="s">
        <v>8</v>
      </c>
      <c r="E40" s="25" t="s">
        <v>31</v>
      </c>
      <c r="F40" s="22">
        <v>9416.2800000000007</v>
      </c>
      <c r="G40" s="21" t="s">
        <v>32</v>
      </c>
      <c r="H40" s="23">
        <f>C40*F40/100</f>
        <v>191997.94920000003</v>
      </c>
      <c r="I40" s="21" t="s">
        <v>10</v>
      </c>
    </row>
    <row r="41" spans="1:9" ht="35.25" customHeight="1">
      <c r="A41" s="15" t="s">
        <v>12</v>
      </c>
      <c r="B41" s="14" t="s">
        <v>67</v>
      </c>
      <c r="C41" s="20">
        <v>510</v>
      </c>
      <c r="D41" s="21" t="s">
        <v>8</v>
      </c>
      <c r="E41" s="25" t="s">
        <v>31</v>
      </c>
      <c r="F41" s="22">
        <v>3127.41</v>
      </c>
      <c r="G41" s="21" t="s">
        <v>68</v>
      </c>
      <c r="H41" s="23">
        <f>C41*F41/100</f>
        <v>15949.790999999999</v>
      </c>
      <c r="I41" s="21" t="s">
        <v>10</v>
      </c>
    </row>
    <row r="42" spans="1:9" ht="45.75" customHeight="1" thickBot="1">
      <c r="A42" s="15" t="s">
        <v>14</v>
      </c>
      <c r="B42" s="14" t="s">
        <v>69</v>
      </c>
      <c r="C42" s="20">
        <v>1020</v>
      </c>
      <c r="D42" s="21" t="s">
        <v>8</v>
      </c>
      <c r="E42" s="25" t="s">
        <v>31</v>
      </c>
      <c r="F42" s="22">
        <v>14429.25</v>
      </c>
      <c r="G42" s="21" t="s">
        <v>32</v>
      </c>
      <c r="H42" s="23">
        <f>C42*F42/100</f>
        <v>147178.35</v>
      </c>
      <c r="I42" s="21" t="s">
        <v>10</v>
      </c>
    </row>
    <row r="43" spans="1:9" ht="21" customHeight="1" thickBot="1">
      <c r="A43" s="4"/>
      <c r="B43" s="5"/>
      <c r="C43" s="60" t="s">
        <v>19</v>
      </c>
      <c r="D43" s="61"/>
      <c r="E43" s="61"/>
      <c r="F43" s="61"/>
      <c r="G43" s="62"/>
      <c r="H43" s="39">
        <f>SUM(H39:H42)</f>
        <v>373477.09020000004</v>
      </c>
      <c r="I43" s="48" t="s">
        <v>10</v>
      </c>
    </row>
    <row r="44" spans="1:9" ht="21" customHeight="1">
      <c r="A44" s="4"/>
      <c r="B44" s="5"/>
      <c r="C44" s="40"/>
      <c r="D44" s="40"/>
      <c r="E44" s="40"/>
      <c r="F44" s="40"/>
      <c r="G44" s="40"/>
      <c r="H44" s="7"/>
      <c r="I44" s="41"/>
    </row>
    <row r="45" spans="1:9" ht="21" customHeight="1">
      <c r="A45" s="15" t="s">
        <v>29</v>
      </c>
      <c r="B45" s="24" t="s">
        <v>41</v>
      </c>
      <c r="C45" s="25">
        <v>375</v>
      </c>
      <c r="D45" s="26" t="s">
        <v>42</v>
      </c>
      <c r="E45" s="25" t="s">
        <v>31</v>
      </c>
      <c r="F45" s="28">
        <v>650</v>
      </c>
      <c r="G45" s="29" t="s">
        <v>49</v>
      </c>
      <c r="H45" s="27">
        <f>F45*C45</f>
        <v>243750</v>
      </c>
      <c r="I45" s="26" t="s">
        <v>10</v>
      </c>
    </row>
    <row r="46" spans="1:9" ht="21" customHeight="1">
      <c r="A46" s="15" t="s">
        <v>30</v>
      </c>
      <c r="B46" s="24" t="s">
        <v>59</v>
      </c>
      <c r="C46" s="25">
        <v>2039</v>
      </c>
      <c r="D46" s="26" t="s">
        <v>8</v>
      </c>
      <c r="E46" s="25" t="s">
        <v>31</v>
      </c>
      <c r="F46" s="28">
        <v>500</v>
      </c>
      <c r="G46" s="29" t="s">
        <v>32</v>
      </c>
      <c r="H46" s="27">
        <f>C46*F46/100</f>
        <v>10195</v>
      </c>
      <c r="I46" s="26" t="s">
        <v>10</v>
      </c>
    </row>
    <row r="47" spans="1:9" ht="21" customHeight="1">
      <c r="A47" s="15" t="s">
        <v>34</v>
      </c>
      <c r="B47" s="24" t="s">
        <v>60</v>
      </c>
      <c r="C47" s="25">
        <v>1957</v>
      </c>
      <c r="D47" s="26" t="s">
        <v>8</v>
      </c>
      <c r="E47" s="25" t="s">
        <v>31</v>
      </c>
      <c r="F47" s="28">
        <v>1960</v>
      </c>
      <c r="G47" s="29" t="s">
        <v>32</v>
      </c>
      <c r="H47" s="27">
        <f>C47*F47/100</f>
        <v>38357.199999999997</v>
      </c>
      <c r="I47" s="26" t="s">
        <v>10</v>
      </c>
    </row>
    <row r="48" spans="1:9" ht="21" customHeight="1">
      <c r="A48" s="15" t="s">
        <v>35</v>
      </c>
      <c r="B48" s="24" t="s">
        <v>47</v>
      </c>
      <c r="C48" s="25">
        <v>1428</v>
      </c>
      <c r="D48" s="26" t="s">
        <v>8</v>
      </c>
      <c r="E48" s="25" t="s">
        <v>31</v>
      </c>
      <c r="F48" s="28">
        <v>736</v>
      </c>
      <c r="G48" s="29" t="s">
        <v>32</v>
      </c>
      <c r="H48" s="27">
        <f>C48*F48/100</f>
        <v>10510.08</v>
      </c>
      <c r="I48" s="26" t="s">
        <v>10</v>
      </c>
    </row>
    <row r="49" spans="1:9" ht="21" customHeight="1">
      <c r="A49" s="15" t="s">
        <v>36</v>
      </c>
      <c r="B49" s="24" t="s">
        <v>48</v>
      </c>
      <c r="C49" s="19">
        <v>898</v>
      </c>
      <c r="D49" s="18" t="s">
        <v>8</v>
      </c>
      <c r="E49" s="19" t="s">
        <v>31</v>
      </c>
      <c r="F49" s="30">
        <v>1525</v>
      </c>
      <c r="G49" s="31" t="s">
        <v>32</v>
      </c>
      <c r="H49" s="32">
        <f>C49*F49/100</f>
        <v>13694.5</v>
      </c>
      <c r="I49" s="18" t="s">
        <v>10</v>
      </c>
    </row>
    <row r="50" spans="1:9" ht="21" customHeight="1">
      <c r="A50" s="15" t="s">
        <v>37</v>
      </c>
      <c r="B50" s="24" t="s">
        <v>45</v>
      </c>
      <c r="C50" s="19"/>
      <c r="D50" s="18"/>
      <c r="E50" s="19"/>
      <c r="F50" s="30"/>
      <c r="G50" s="31"/>
      <c r="H50" s="32">
        <v>176600</v>
      </c>
      <c r="I50" s="18" t="s">
        <v>10</v>
      </c>
    </row>
    <row r="51" spans="1:9">
      <c r="A51" s="6"/>
      <c r="B51" s="33"/>
      <c r="C51" s="33"/>
      <c r="D51" s="33"/>
      <c r="E51" s="33"/>
      <c r="F51" s="33"/>
      <c r="G51" s="33"/>
      <c r="H51" s="7"/>
      <c r="I51" s="8"/>
    </row>
    <row r="52" spans="1:9" s="34" customFormat="1" ht="16.5" customHeight="1">
      <c r="A52" s="57" t="s">
        <v>38</v>
      </c>
      <c r="B52" s="57"/>
      <c r="C52" s="57"/>
      <c r="D52" s="57"/>
      <c r="E52" s="57"/>
      <c r="F52" s="57"/>
      <c r="G52" s="57"/>
      <c r="H52" s="57"/>
      <c r="I52" s="57"/>
    </row>
    <row r="53" spans="1:9" ht="17.25" customHeight="1">
      <c r="A53" s="9"/>
      <c r="B53" s="10"/>
    </row>
    <row r="54" spans="1:9" s="38" customFormat="1" ht="43.5" customHeight="1">
      <c r="A54" s="35"/>
      <c r="B54" s="36" t="s">
        <v>20</v>
      </c>
      <c r="C54" s="58" t="s">
        <v>21</v>
      </c>
      <c r="D54" s="58"/>
      <c r="E54" s="58"/>
      <c r="F54" s="58"/>
      <c r="G54" s="58"/>
      <c r="H54" s="58"/>
      <c r="I54" s="37"/>
    </row>
    <row r="55" spans="1:9" ht="32.25" customHeight="1">
      <c r="A55" s="52" t="s">
        <v>0</v>
      </c>
      <c r="B55" s="52"/>
      <c r="C55" s="52"/>
      <c r="D55" s="52"/>
      <c r="E55" s="52"/>
      <c r="F55" s="52"/>
      <c r="G55" s="52"/>
      <c r="H55" s="52"/>
      <c r="I55" s="52"/>
    </row>
    <row r="56" spans="1:9" ht="32.25" customHeight="1">
      <c r="A56" s="53" t="str">
        <f>A2</f>
        <v>(28) CONSTRUCTION OF PAVING BLOCK, CC BLOCK &amp; DRAIN AT VILLAGE PIR GUNIO</v>
      </c>
      <c r="B56" s="53"/>
      <c r="C56" s="53"/>
      <c r="D56" s="53"/>
      <c r="E56" s="53"/>
      <c r="F56" s="53"/>
      <c r="G56" s="53"/>
      <c r="H56" s="53"/>
      <c r="I56" s="53"/>
    </row>
    <row r="57" spans="1:9" ht="21.75" customHeight="1" thickBot="1">
      <c r="A57" s="59" t="s">
        <v>75</v>
      </c>
      <c r="B57" s="59"/>
      <c r="C57" s="59"/>
      <c r="D57" s="59"/>
      <c r="E57" s="59"/>
      <c r="F57" s="59"/>
      <c r="G57" s="59"/>
      <c r="H57" s="59"/>
      <c r="I57" s="59"/>
    </row>
    <row r="58" spans="1:9" s="2" customFormat="1" ht="18.75" customHeight="1" thickTop="1" thickBot="1">
      <c r="A58" s="43" t="s">
        <v>1</v>
      </c>
      <c r="B58" s="43" t="s">
        <v>2</v>
      </c>
      <c r="C58" s="49" t="s">
        <v>3</v>
      </c>
      <c r="D58" s="49"/>
      <c r="E58" s="50" t="s">
        <v>4</v>
      </c>
      <c r="F58" s="51" t="s">
        <v>4</v>
      </c>
      <c r="G58" s="43" t="s">
        <v>5</v>
      </c>
      <c r="H58" s="50" t="s">
        <v>6</v>
      </c>
      <c r="I58" s="51"/>
    </row>
    <row r="59" spans="1:9" ht="6" customHeight="1" thickTop="1">
      <c r="A59" s="3"/>
      <c r="B59" s="3"/>
      <c r="C59" s="3"/>
      <c r="D59" s="3"/>
      <c r="E59" s="3"/>
      <c r="F59" s="3"/>
      <c r="G59" s="3"/>
      <c r="H59" s="3"/>
    </row>
    <row r="60" spans="1:9" ht="42.75" customHeight="1">
      <c r="A60" s="15" t="s">
        <v>7</v>
      </c>
      <c r="B60" s="14" t="s">
        <v>61</v>
      </c>
      <c r="C60" s="20">
        <v>2490</v>
      </c>
      <c r="D60" s="21" t="s">
        <v>8</v>
      </c>
      <c r="E60" s="25" t="s">
        <v>31</v>
      </c>
      <c r="F60" s="22">
        <v>3176.25</v>
      </c>
      <c r="G60" s="21" t="s">
        <v>9</v>
      </c>
      <c r="H60" s="23">
        <f>C60*F60/1000</f>
        <v>7908.8625000000002</v>
      </c>
      <c r="I60" s="21" t="s">
        <v>10</v>
      </c>
    </row>
    <row r="61" spans="1:9" ht="28.5" customHeight="1">
      <c r="A61" s="15" t="s">
        <v>11</v>
      </c>
      <c r="B61" s="14" t="s">
        <v>62</v>
      </c>
      <c r="C61" s="20">
        <v>640</v>
      </c>
      <c r="D61" s="21" t="s">
        <v>8</v>
      </c>
      <c r="E61" s="25" t="s">
        <v>31</v>
      </c>
      <c r="F61" s="22">
        <v>9416.2800000000007</v>
      </c>
      <c r="G61" s="21" t="s">
        <v>32</v>
      </c>
      <c r="H61" s="23">
        <f>C61*F61/100</f>
        <v>60264.192000000003</v>
      </c>
      <c r="I61" s="21" t="s">
        <v>10</v>
      </c>
    </row>
    <row r="62" spans="1:9" ht="28.5" customHeight="1">
      <c r="A62" s="15" t="s">
        <v>12</v>
      </c>
      <c r="B62" s="14" t="s">
        <v>39</v>
      </c>
      <c r="C62" s="20">
        <v>1050</v>
      </c>
      <c r="D62" s="21" t="s">
        <v>8</v>
      </c>
      <c r="E62" s="25" t="s">
        <v>31</v>
      </c>
      <c r="F62" s="22">
        <v>12501.41</v>
      </c>
      <c r="G62" s="21" t="s">
        <v>32</v>
      </c>
      <c r="H62" s="23">
        <f>C62*F62/100</f>
        <v>131264.80499999999</v>
      </c>
      <c r="I62" s="21" t="s">
        <v>10</v>
      </c>
    </row>
    <row r="63" spans="1:9" ht="55.5" customHeight="1">
      <c r="A63" s="15" t="s">
        <v>14</v>
      </c>
      <c r="B63" s="14" t="s">
        <v>63</v>
      </c>
      <c r="C63" s="20">
        <v>200</v>
      </c>
      <c r="D63" s="21" t="s">
        <v>13</v>
      </c>
      <c r="E63" s="25" t="s">
        <v>31</v>
      </c>
      <c r="F63" s="22">
        <v>174</v>
      </c>
      <c r="G63" s="21" t="s">
        <v>64</v>
      </c>
      <c r="H63" s="23">
        <f>C63*F63</f>
        <v>34800</v>
      </c>
      <c r="I63" s="21" t="s">
        <v>10</v>
      </c>
    </row>
    <row r="64" spans="1:9" ht="22.5" customHeight="1">
      <c r="A64" s="15"/>
      <c r="B64" s="47" t="s">
        <v>65</v>
      </c>
      <c r="C64" s="20">
        <v>200</v>
      </c>
      <c r="D64" s="21" t="s">
        <v>13</v>
      </c>
      <c r="E64" s="25" t="s">
        <v>31</v>
      </c>
      <c r="F64" s="22">
        <v>94</v>
      </c>
      <c r="G64" s="21" t="s">
        <v>64</v>
      </c>
      <c r="H64" s="23">
        <f>C64*F64</f>
        <v>18800</v>
      </c>
      <c r="I64" s="21" t="s">
        <v>10</v>
      </c>
    </row>
    <row r="65" spans="1:9" ht="25.5" customHeight="1">
      <c r="A65" s="15" t="s">
        <v>15</v>
      </c>
      <c r="B65" s="14" t="s">
        <v>66</v>
      </c>
      <c r="C65" s="20">
        <v>2000</v>
      </c>
      <c r="D65" s="21" t="s">
        <v>16</v>
      </c>
      <c r="E65" s="25" t="s">
        <v>31</v>
      </c>
      <c r="F65" s="22">
        <v>2283.9299999999998</v>
      </c>
      <c r="G65" s="21" t="s">
        <v>26</v>
      </c>
      <c r="H65" s="23">
        <f>C65*F65/100</f>
        <v>45678.6</v>
      </c>
      <c r="I65" s="21" t="s">
        <v>10</v>
      </c>
    </row>
    <row r="66" spans="1:9" ht="29.25" customHeight="1">
      <c r="A66" s="15" t="s">
        <v>17</v>
      </c>
      <c r="B66" s="14" t="s">
        <v>67</v>
      </c>
      <c r="C66" s="20">
        <v>480</v>
      </c>
      <c r="D66" s="21" t="s">
        <v>8</v>
      </c>
      <c r="E66" s="25" t="s">
        <v>31</v>
      </c>
      <c r="F66" s="22">
        <v>3127.41</v>
      </c>
      <c r="G66" s="21" t="s">
        <v>68</v>
      </c>
      <c r="H66" s="23">
        <f>C66*F66/100</f>
        <v>15011.567999999997</v>
      </c>
      <c r="I66" s="21" t="s">
        <v>10</v>
      </c>
    </row>
    <row r="67" spans="1:9" ht="44.25" customHeight="1">
      <c r="A67" s="15" t="s">
        <v>18</v>
      </c>
      <c r="B67" s="14" t="s">
        <v>69</v>
      </c>
      <c r="C67" s="20">
        <v>195</v>
      </c>
      <c r="D67" s="21" t="s">
        <v>8</v>
      </c>
      <c r="E67" s="25" t="s">
        <v>31</v>
      </c>
      <c r="F67" s="22">
        <v>14429.25</v>
      </c>
      <c r="G67" s="21" t="s">
        <v>32</v>
      </c>
      <c r="H67" s="23">
        <f>C67*F67/100</f>
        <v>28137.037499999999</v>
      </c>
      <c r="I67" s="21" t="s">
        <v>10</v>
      </c>
    </row>
    <row r="68" spans="1:9" ht="93" customHeight="1">
      <c r="A68" s="15" t="s">
        <v>23</v>
      </c>
      <c r="B68" s="14" t="s">
        <v>40</v>
      </c>
      <c r="C68" s="20">
        <v>184.5</v>
      </c>
      <c r="D68" s="21" t="s">
        <v>8</v>
      </c>
      <c r="E68" s="25" t="s">
        <v>31</v>
      </c>
      <c r="F68" s="22">
        <v>337</v>
      </c>
      <c r="G68" s="21" t="s">
        <v>25</v>
      </c>
      <c r="H68" s="23">
        <f>C68*F68</f>
        <v>62176.5</v>
      </c>
      <c r="I68" s="21" t="s">
        <v>10</v>
      </c>
    </row>
    <row r="69" spans="1:9" ht="42" customHeight="1" thickBot="1">
      <c r="A69" s="15" t="s">
        <v>70</v>
      </c>
      <c r="B69" s="14" t="s">
        <v>71</v>
      </c>
      <c r="C69" s="20">
        <v>6.5670000000000002</v>
      </c>
      <c r="D69" s="21" t="s">
        <v>22</v>
      </c>
      <c r="E69" s="25" t="s">
        <v>31</v>
      </c>
      <c r="F69" s="22">
        <v>4820.2</v>
      </c>
      <c r="G69" s="21" t="s">
        <v>24</v>
      </c>
      <c r="H69" s="23">
        <f>C69*F69</f>
        <v>31654.253400000001</v>
      </c>
      <c r="I69" s="21" t="s">
        <v>10</v>
      </c>
    </row>
    <row r="70" spans="1:9" ht="13.5" thickBot="1">
      <c r="A70" s="4"/>
      <c r="B70" s="5"/>
      <c r="C70" s="60" t="s">
        <v>19</v>
      </c>
      <c r="D70" s="61"/>
      <c r="E70" s="61"/>
      <c r="F70" s="61"/>
      <c r="G70" s="62"/>
      <c r="H70" s="39">
        <f>SUM(H60:H69)</f>
        <v>435695.81839999993</v>
      </c>
      <c r="I70" s="48" t="s">
        <v>10</v>
      </c>
    </row>
    <row r="71" spans="1:9" ht="21" customHeight="1">
      <c r="A71" s="4"/>
      <c r="B71" s="5"/>
      <c r="C71" s="40"/>
      <c r="D71" s="40"/>
      <c r="E71" s="40"/>
      <c r="F71" s="40"/>
      <c r="G71" s="40"/>
      <c r="H71" s="7"/>
      <c r="I71" s="41"/>
    </row>
    <row r="72" spans="1:9" ht="21" customHeight="1">
      <c r="A72" s="15" t="s">
        <v>29</v>
      </c>
      <c r="B72" s="24" t="s">
        <v>41</v>
      </c>
      <c r="C72" s="25">
        <v>228</v>
      </c>
      <c r="D72" s="26" t="s">
        <v>42</v>
      </c>
      <c r="E72" s="25" t="s">
        <v>31</v>
      </c>
      <c r="F72" s="28">
        <v>650</v>
      </c>
      <c r="G72" s="29" t="s">
        <v>49</v>
      </c>
      <c r="H72" s="27">
        <f>C72*F72</f>
        <v>148200</v>
      </c>
      <c r="I72" s="26" t="s">
        <v>10</v>
      </c>
    </row>
    <row r="73" spans="1:9" ht="21" customHeight="1">
      <c r="A73" s="15" t="s">
        <v>30</v>
      </c>
      <c r="B73" s="24" t="s">
        <v>43</v>
      </c>
      <c r="C73" s="25">
        <v>14175</v>
      </c>
      <c r="D73" s="26" t="s">
        <v>27</v>
      </c>
      <c r="E73" s="25" t="s">
        <v>31</v>
      </c>
      <c r="F73" s="28">
        <v>6000</v>
      </c>
      <c r="G73" s="29" t="s">
        <v>33</v>
      </c>
      <c r="H73" s="27">
        <f>C73*F73/1000</f>
        <v>85050</v>
      </c>
      <c r="I73" s="26" t="s">
        <v>10</v>
      </c>
    </row>
    <row r="74" spans="1:9" ht="21" customHeight="1">
      <c r="A74" s="15" t="s">
        <v>34</v>
      </c>
      <c r="B74" s="24" t="s">
        <v>44</v>
      </c>
      <c r="C74" s="25">
        <v>0.32800000000000001</v>
      </c>
      <c r="D74" s="26" t="s">
        <v>22</v>
      </c>
      <c r="E74" s="25" t="s">
        <v>31</v>
      </c>
      <c r="F74" s="28">
        <v>154500</v>
      </c>
      <c r="G74" s="29" t="s">
        <v>28</v>
      </c>
      <c r="H74" s="27">
        <f>C74*F74</f>
        <v>50676</v>
      </c>
      <c r="I74" s="26" t="s">
        <v>10</v>
      </c>
    </row>
    <row r="75" spans="1:9" ht="21" customHeight="1">
      <c r="A75" s="15" t="s">
        <v>35</v>
      </c>
      <c r="B75" s="24" t="s">
        <v>60</v>
      </c>
      <c r="C75" s="25">
        <v>614</v>
      </c>
      <c r="D75" s="26" t="s">
        <v>8</v>
      </c>
      <c r="E75" s="25" t="s">
        <v>31</v>
      </c>
      <c r="F75" s="28">
        <v>1960</v>
      </c>
      <c r="G75" s="29" t="s">
        <v>32</v>
      </c>
      <c r="H75" s="27">
        <f>C75*F75/100</f>
        <v>12034.4</v>
      </c>
      <c r="I75" s="26" t="s">
        <v>10</v>
      </c>
    </row>
    <row r="76" spans="1:9" ht="21" customHeight="1">
      <c r="A76" s="15" t="s">
        <v>36</v>
      </c>
      <c r="B76" s="24" t="s">
        <v>47</v>
      </c>
      <c r="C76" s="25">
        <v>882</v>
      </c>
      <c r="D76" s="26" t="s">
        <v>8</v>
      </c>
      <c r="E76" s="25" t="s">
        <v>31</v>
      </c>
      <c r="F76" s="28">
        <v>736</v>
      </c>
      <c r="G76" s="29" t="s">
        <v>32</v>
      </c>
      <c r="H76" s="27">
        <f>C76*F76/100</f>
        <v>6491.52</v>
      </c>
      <c r="I76" s="26" t="s">
        <v>10</v>
      </c>
    </row>
    <row r="77" spans="1:9" ht="21" customHeight="1">
      <c r="A77" s="15" t="s">
        <v>37</v>
      </c>
      <c r="B77" s="24" t="s">
        <v>48</v>
      </c>
      <c r="C77" s="19">
        <v>526</v>
      </c>
      <c r="D77" s="18" t="s">
        <v>8</v>
      </c>
      <c r="E77" s="19" t="s">
        <v>31</v>
      </c>
      <c r="F77" s="30">
        <v>1525</v>
      </c>
      <c r="G77" s="31" t="s">
        <v>32</v>
      </c>
      <c r="H77" s="32">
        <f>C77*F77/100</f>
        <v>8021.5</v>
      </c>
      <c r="I77" s="18" t="s">
        <v>10</v>
      </c>
    </row>
    <row r="78" spans="1:9" ht="21" customHeight="1">
      <c r="A78" s="15" t="s">
        <v>46</v>
      </c>
      <c r="B78" s="24" t="s">
        <v>45</v>
      </c>
      <c r="C78" s="19"/>
      <c r="D78" s="18"/>
      <c r="E78" s="19"/>
      <c r="F78" s="30"/>
      <c r="G78" s="31"/>
      <c r="H78" s="32">
        <v>94100</v>
      </c>
      <c r="I78" s="18" t="s">
        <v>10</v>
      </c>
    </row>
    <row r="79" spans="1:9">
      <c r="A79" s="6"/>
      <c r="B79" s="33"/>
      <c r="C79" s="33"/>
      <c r="D79" s="33"/>
      <c r="E79" s="33"/>
      <c r="F79" s="33"/>
      <c r="G79" s="33"/>
      <c r="H79" s="7"/>
      <c r="I79" s="8"/>
    </row>
    <row r="80" spans="1:9" s="34" customFormat="1" ht="16.5" customHeight="1">
      <c r="A80" s="57" t="s">
        <v>38</v>
      </c>
      <c r="B80" s="57"/>
      <c r="C80" s="57"/>
      <c r="D80" s="57"/>
      <c r="E80" s="57"/>
      <c r="F80" s="57"/>
      <c r="G80" s="57"/>
      <c r="H80" s="57"/>
      <c r="I80" s="57"/>
    </row>
    <row r="81" spans="1:9" ht="17.25" customHeight="1">
      <c r="A81" s="9"/>
      <c r="B81" s="10"/>
    </row>
    <row r="82" spans="1:9" s="38" customFormat="1" ht="43.5" customHeight="1">
      <c r="A82" s="35"/>
      <c r="B82" s="36" t="s">
        <v>20</v>
      </c>
      <c r="C82" s="58" t="s">
        <v>21</v>
      </c>
      <c r="D82" s="58"/>
      <c r="E82" s="58"/>
      <c r="F82" s="58"/>
      <c r="G82" s="58"/>
      <c r="H82" s="58"/>
      <c r="I82" s="37"/>
    </row>
  </sheetData>
  <mergeCells count="35">
    <mergeCell ref="A80:I80"/>
    <mergeCell ref="C82:H82"/>
    <mergeCell ref="A57:I57"/>
    <mergeCell ref="C58:D58"/>
    <mergeCell ref="E58:F58"/>
    <mergeCell ref="H58:I58"/>
    <mergeCell ref="C70:G70"/>
    <mergeCell ref="A55:I55"/>
    <mergeCell ref="A56:I56"/>
    <mergeCell ref="A36:I36"/>
    <mergeCell ref="C37:D37"/>
    <mergeCell ref="E37:F37"/>
    <mergeCell ref="H37:I37"/>
    <mergeCell ref="C43:G43"/>
    <mergeCell ref="A52:I52"/>
    <mergeCell ref="C54:H54"/>
    <mergeCell ref="A1:I1"/>
    <mergeCell ref="A2:I2"/>
    <mergeCell ref="A3:I3"/>
    <mergeCell ref="C4:D4"/>
    <mergeCell ref="E4:F4"/>
    <mergeCell ref="H4:I4"/>
    <mergeCell ref="A8:I8"/>
    <mergeCell ref="C10:H10"/>
    <mergeCell ref="A11:I11"/>
    <mergeCell ref="A12:I12"/>
    <mergeCell ref="A13:I13"/>
    <mergeCell ref="C14:D14"/>
    <mergeCell ref="E14:F14"/>
    <mergeCell ref="H14:I14"/>
    <mergeCell ref="A34:I34"/>
    <mergeCell ref="A35:I35"/>
    <mergeCell ref="C22:G22"/>
    <mergeCell ref="A31:I31"/>
    <mergeCell ref="C33:H33"/>
  </mergeCells>
  <pageMargins left="0.8" right="0.4" top="0.4" bottom="0.3" header="0.31496062992126" footer="0.31496062992126"/>
  <pageSetup scale="95" orientation="portrait" r:id="rId1"/>
  <rowBreaks count="3" manualBreakCount="3">
    <brk id="10" max="8" man="1"/>
    <brk id="33" max="8" man="1"/>
    <brk id="54"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2023-03-24T12:07:35Z</dcterms:modified>
</cp:coreProperties>
</file>